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boterbni_ict_vlaande/Documents/oude pc/bureaublad 2017/op website/"/>
    </mc:Choice>
  </mc:AlternateContent>
  <bookViews>
    <workbookView xWindow="0" yWindow="0" windowWidth="28800" windowHeight="14016" tabRatio="836"/>
  </bookViews>
  <sheets>
    <sheet name="2017" sheetId="33" r:id="rId1"/>
    <sheet name="Blad16" sheetId="16" state="hidden" r:id="rId2"/>
    <sheet name="Blad17" sheetId="17" state="hidden" r:id="rId3"/>
    <sheet name="Blad1" sheetId="18" state="hidden" r:id="rId4"/>
  </sheets>
  <calcPr calcId="171027"/>
</workbook>
</file>

<file path=xl/calcChain.xml><?xml version="1.0" encoding="utf-8"?>
<calcChain xmlns="http://schemas.openxmlformats.org/spreadsheetml/2006/main">
  <c r="G10" i="33" l="1"/>
  <c r="G19" i="33" l="1"/>
  <c r="G3" i="33"/>
  <c r="G6" i="33" l="1"/>
  <c r="G30" i="33" l="1"/>
  <c r="G26" i="33" l="1"/>
  <c r="G46" i="33" l="1"/>
  <c r="G28" i="33" l="1"/>
  <c r="G49" i="33" s="1"/>
</calcChain>
</file>

<file path=xl/sharedStrings.xml><?xml version="1.0" encoding="utf-8"?>
<sst xmlns="http://schemas.openxmlformats.org/spreadsheetml/2006/main" count="247" uniqueCount="187">
  <si>
    <t>Gemeente</t>
  </si>
  <si>
    <t>Initiatiefnemer</t>
  </si>
  <si>
    <t>Voorziening</t>
  </si>
  <si>
    <t>Project</t>
  </si>
  <si>
    <t>Goedkeuring</t>
  </si>
  <si>
    <t>Antwerpen</t>
  </si>
  <si>
    <t>Voorzieningen voor Bijzondere Jeugbijstand</t>
  </si>
  <si>
    <t>Voorzieningen voor Centra voor Algemeen Welzijnswerk</t>
  </si>
  <si>
    <t>Voorzieningen voor Gezinnen met kinderen</t>
  </si>
  <si>
    <t>Voorzieningen voor Preventieve en ambulante Gezondheidszorg</t>
  </si>
  <si>
    <t>Voorzieningen voor Personen met een handicap</t>
  </si>
  <si>
    <t>Ouderenzorgvoorzieningen</t>
  </si>
  <si>
    <t>Verleende 
subsidiebeloften</t>
  </si>
  <si>
    <t>Dossiernummer</t>
  </si>
  <si>
    <t>Provincie</t>
  </si>
  <si>
    <t>PH726-W-MCI</t>
  </si>
  <si>
    <t>Centrum voor Ambulante Revalidatie Accent</t>
  </si>
  <si>
    <t>Centrum voor Ambulante Revalidatie Accent vzw</t>
  </si>
  <si>
    <t>Kortrijk</t>
  </si>
  <si>
    <t>West-Vlaanderen</t>
  </si>
  <si>
    <t>aankoop nieuw computernetwerk en randapparatuur</t>
  </si>
  <si>
    <t>Oost-Vlaanderen</t>
  </si>
  <si>
    <t>Destelbergen</t>
  </si>
  <si>
    <t>Revalidatiecentrum De Steijger</t>
  </si>
  <si>
    <t>aankoop bijzondere uitrusting voor een revalidatiecentrum te Destelbergen</t>
  </si>
  <si>
    <t>Revalidatiecentrum De Steijger vzw</t>
  </si>
  <si>
    <t>KG723-B-CE</t>
  </si>
  <si>
    <t>Vlaams-Brabant</t>
  </si>
  <si>
    <t>Brussel (Anderlecht)</t>
  </si>
  <si>
    <t>Sint-Goedele-Brussel vzw</t>
  </si>
  <si>
    <t>BJB145-A-TD</t>
  </si>
  <si>
    <t>Bijzondere Jeugdzorg Boeckenberg site Pennsylvania Foundation</t>
  </si>
  <si>
    <t>verbouwing Pennsylvania Foundation in de Lange Lozannastraat te Antwerpen</t>
  </si>
  <si>
    <t>Zorgbedrijf Antwerpen</t>
  </si>
  <si>
    <t>BZ671-W-MV</t>
  </si>
  <si>
    <t>Kortemark</t>
  </si>
  <si>
    <t>Woonzorgcentrum Godtsvelde vzw</t>
  </si>
  <si>
    <t>nieuwbouw (vervanging) van het Dagverzorgingscentrum De Creke te Kortemark</t>
  </si>
  <si>
    <t>ZH277-SAM-A-VS
pilootproject</t>
  </si>
  <si>
    <t>Brasschaat</t>
  </si>
  <si>
    <t>nieuwbouw (vervanging) van een palliatief centrum met een hospice voor low care (2 woongelegenheden woonzorgcentrum en 3 woongelegenheden centrum voor kortverblijf), en high care (ziekenhuis) te Wuustwezel</t>
  </si>
  <si>
    <t>Algemeen Ziekenhuis KLINA vzw</t>
  </si>
  <si>
    <t>BZ654-W-MCI
pilootproject</t>
  </si>
  <si>
    <t>verbouwing van een lokaal dienstencentrum (nieuw) en nieuwbouw en verbouwing van 3 dagverzorgingscentra (1 vervanging en 2 nieuw) te Kortrijk (Pilootproject Zorg)</t>
  </si>
  <si>
    <t>De Korenbloem vzw</t>
  </si>
  <si>
    <t>KG703-L-IDB</t>
  </si>
  <si>
    <t>Kinderdagverblijf 't Nestje</t>
  </si>
  <si>
    <t>Tessenderlo</t>
  </si>
  <si>
    <t>nieuwbouw van een kinderdagverblijf 't Nestje met 53 plaatsen in de Geelsebaan te Tessenderlo</t>
  </si>
  <si>
    <t>KG719-B-CE</t>
  </si>
  <si>
    <t>Dilbeek</t>
  </si>
  <si>
    <t>nieuwbouw van het Kinderdagverblijf 't Keperke met 32 plaatsen in Itterbeek</t>
  </si>
  <si>
    <t>KG722-B-CE</t>
  </si>
  <si>
    <t>Kinderdagverblijf Woluland</t>
  </si>
  <si>
    <t>Sint-Lambrechts-Woluwe</t>
  </si>
  <si>
    <t>uitbreiding en verbouwing van het kinderdagverblijf Woluland voor 29 + 4 plaatsen (niet vergunde) voor 3 leefgroepen in de George Henrilaan 278 te Sint-Lambrechts-Woluwe</t>
  </si>
  <si>
    <t>Limburg</t>
  </si>
  <si>
    <t>Kinderdagverblijf 't Nestje vzw</t>
  </si>
  <si>
    <t>Gemeentelijke Kinderopvang Dilbeek vzw</t>
  </si>
  <si>
    <t>Provincialaat der Broeders van Liefde vzw</t>
  </si>
  <si>
    <t>9/03/2017
aanvullende belofte</t>
  </si>
  <si>
    <t>Pilootprojecten Ouderenzorg</t>
  </si>
  <si>
    <t>Psychiatrische verzorgingstehuizen + Pilootproject Zorg</t>
  </si>
  <si>
    <t>Totaal goedgekeurde investeringen in 2017</t>
  </si>
  <si>
    <t>PH683-B-MCI</t>
  </si>
  <si>
    <t>Leuven</t>
  </si>
  <si>
    <t>Centrum voor Ontwikkelingsstoornissen</t>
  </si>
  <si>
    <t>uitbreiding en een verbouwing van een Centrum voor Ontwikkelingsstoornissen te Leuven</t>
  </si>
  <si>
    <t>Centrum voor Ontwikkelingsstoornissen vzw</t>
  </si>
  <si>
    <t>PH724-B-NM</t>
  </si>
  <si>
    <t>Sint-Jans-Molenbeek</t>
  </si>
  <si>
    <t>aankoop van bijzondere uitrusting met 7 desktops, 3 tablets en educatieve software voor een revalidatiecentrum te Sint-Jans-Molenbeek</t>
  </si>
  <si>
    <t>PH730-W-NM</t>
  </si>
  <si>
    <t>aankoop bijzondere uitrusting: audiometrie</t>
  </si>
  <si>
    <t>PH731-W-NM</t>
  </si>
  <si>
    <t>bijzondere uitrusting: audiometer en insert phones en tympanometer</t>
  </si>
  <si>
    <t>PH733-O-NM</t>
  </si>
  <si>
    <t>Deinze</t>
  </si>
  <si>
    <t>aankoop bijzondere uitrusing: 
server + 10 werkstations</t>
  </si>
  <si>
    <t>PH734-O-NM</t>
  </si>
  <si>
    <t>aankoop bijzondere uitrusting: 10 werkstations</t>
  </si>
  <si>
    <t>Centrum voor Ambulante Revalidatie Brussel vzw</t>
  </si>
  <si>
    <t>Centrum voor Ambulante Revalidatie De Kindervriend vzw</t>
  </si>
  <si>
    <t>Centrum voor Ambulante Revalidatie De Steijger vzw</t>
  </si>
  <si>
    <t>Centrum voor Ambulante Revalidatie Ter Kouter vzw</t>
  </si>
  <si>
    <t>Centrum voor Ambulante Revalidatie Brussel</t>
  </si>
  <si>
    <t>Centrum voor Ambulante Revalidatie De Kindervriend</t>
  </si>
  <si>
    <t>Centrum voor Ambulante Revalidatie De Steijger</t>
  </si>
  <si>
    <t>Centrum voor Ambulante Revalidatie Ter Kouter</t>
  </si>
  <si>
    <t>KG731-O-MV</t>
  </si>
  <si>
    <t>OCMW Hamme</t>
  </si>
  <si>
    <t>Kinderdagverblijf Zonnebloem</t>
  </si>
  <si>
    <t>nieuwbouw van een kinderdagverblijf voor 56 plaatsen (33 met vipa-subsidies) te Hamme</t>
  </si>
  <si>
    <t>Hamme</t>
  </si>
  <si>
    <t>30/03/2017
aanvullende belofte</t>
  </si>
  <si>
    <t>KG728-W-MV</t>
  </si>
  <si>
    <t>Blokkenhuis</t>
  </si>
  <si>
    <t>PH728-A-NM</t>
  </si>
  <si>
    <t>Zewopa</t>
  </si>
  <si>
    <t>PH736-B-NM</t>
  </si>
  <si>
    <t>aankoop van bijzondere uitrusting: 4 desktops en 5 laptops, geïnstalleerd in een draadloos network met een cloud-oplossing</t>
  </si>
  <si>
    <t>KG729-B-MV</t>
  </si>
  <si>
    <t>De Villa</t>
  </si>
  <si>
    <t>verbouwing van het Kinderdagverblijf De Villa voor 56 plaatsen te Heverlee</t>
  </si>
  <si>
    <t>Antwerpen 
(Berchem)</t>
  </si>
  <si>
    <t>oprichtingskosten: inrichting van een ADL-centrale in een nieuwbouwproject zelfstandig wonen voor personen met een fysieke beperking</t>
  </si>
  <si>
    <t>OCMW Kortrijk</t>
  </si>
  <si>
    <t>Kinderdagverblijven KU Leuven vzw</t>
  </si>
  <si>
    <t>Kinderdagverblijf 
't Bijgaardje</t>
  </si>
  <si>
    <t>Kinderopvanglocatie 
De Waterlelie</t>
  </si>
  <si>
    <t>Dagverzorgingscentrum 
De Creke</t>
  </si>
  <si>
    <t>Woonzorgcentrum 
De Korenbloem</t>
  </si>
  <si>
    <t xml:space="preserve">Algemeen Ziekenhuis KLINA </t>
  </si>
  <si>
    <t>PH6268-W-MCI</t>
  </si>
  <si>
    <t>Medisch Pedagogisch Instituut De Kindervriend</t>
  </si>
  <si>
    <t>nieuwbouw van de logistieke diensten voor een semi-internaat en internaat te Rollegem</t>
  </si>
  <si>
    <t>PH719-L-MCI</t>
  </si>
  <si>
    <t>Begeleidingscentrum Ter Heide</t>
  </si>
  <si>
    <t>Genk</t>
  </si>
  <si>
    <t>nieuwbouw van 4 woonhuizen voor 40 minderjarigen en een dagcentrum/semi-internaat voor 48 volwassenen en minderjarigen (capaciteitsvervanging) te Zonhoven</t>
  </si>
  <si>
    <t>Medisch Pedagogisch Instituut De Kindervriend vzw</t>
  </si>
  <si>
    <t>Intercommunale Vereniging voor Hulp aan Gehandicapten in Limburg vzw</t>
  </si>
  <si>
    <t>PAG141-O-MV</t>
  </si>
  <si>
    <t>Wijkgezondheidscentrum Rabot</t>
  </si>
  <si>
    <t>Wijkgezondheidscentrum Rabot vzw</t>
  </si>
  <si>
    <t>Gent</t>
  </si>
  <si>
    <t>nieuwbouw van een wijkgezondheidscentrum te Gent</t>
  </si>
  <si>
    <t>KG724-B-CE</t>
  </si>
  <si>
    <t>Kinderhuis Kakelbont</t>
  </si>
  <si>
    <t>Herent</t>
  </si>
  <si>
    <t>Kakelbont vzw</t>
  </si>
  <si>
    <t>nieuwbouw van een kinderdagverblijf voor 26 kindplaatsen met uitbreidingsmogelijkheid tot 36 plaatsen (26 capaciteitsvervanging) te Kortrijk</t>
  </si>
  <si>
    <t>uitbreiding en verbouwing van een leegstaand gebouw 
(oude pastorie) naar een kinderdagverblijf voor 58 kinderen (25 vergunde plaatsen), gelegen: Bloeistraat 37 te Anderlecht</t>
  </si>
  <si>
    <t>verbouwing en uitbreiding van een woning tot een kinderopvang voor 30 kinderen in de Overstrraat 65 te Herent</t>
  </si>
  <si>
    <t>CAW539-B-CE</t>
  </si>
  <si>
    <t>Centrum Algemeen Welzijnswerk Brussel</t>
  </si>
  <si>
    <t>Brussel</t>
  </si>
  <si>
    <t>Centrum Algemeen Welzijnswerk Brussel vzw</t>
  </si>
  <si>
    <t>aankoop met verbouwing van een pand tot centrum voor algemeen welzijnswerk, een polyvalente ruimte met kantoren en 9 appartementen in de Nancystraat 16-20 in Brussel</t>
  </si>
  <si>
    <t>PH715-O-NM</t>
  </si>
  <si>
    <t>13/07/2017
aanvullende belofte</t>
  </si>
  <si>
    <t>PH714-W-NM</t>
  </si>
  <si>
    <t>Focus - Brugge II vzw</t>
  </si>
  <si>
    <t>Focus - Brugge II</t>
  </si>
  <si>
    <t>Brugge</t>
  </si>
  <si>
    <t>inrichting van een oproepsysteem in het ADL-Centrum te Brugge</t>
  </si>
  <si>
    <t>CAW532-B-CE</t>
  </si>
  <si>
    <t>Centrum voor Algemeen Welzijnswerk Oost-Brabant vzw</t>
  </si>
  <si>
    <t>Centrum voor Algemeen Welzijnswerk Oost-Brabant</t>
  </si>
  <si>
    <t>verbouwing van een pand tot centrum voor algemeen welzijnswerk gelegen Amerstraat 17-19 in Aarschot</t>
  </si>
  <si>
    <t>PH6248-A-IDB</t>
  </si>
  <si>
    <t>Begeleidingscentrum Dennenhof vzw</t>
  </si>
  <si>
    <t>Begeleidingscentrum Dennenhof</t>
  </si>
  <si>
    <t>uitbreiding (vv) voor 10 kinderen en verbouwing van een internaat voor 18 kinderen te Schilde</t>
  </si>
  <si>
    <t>21/09/2017
aanvullende belofte</t>
  </si>
  <si>
    <t>BZ568-W-IDB</t>
  </si>
  <si>
    <t>Houthulst</t>
  </si>
  <si>
    <t>Woonzorgcentrum Casiers vzw</t>
  </si>
  <si>
    <t>Dagverzorgingscentrum De Corver</t>
  </si>
  <si>
    <t>nieuwbouw (vervanging) van het Dagverzorgingscentrum De Corver te Houthulst</t>
  </si>
  <si>
    <t>25/09/2017
aanvullende belofte</t>
  </si>
  <si>
    <t>CAW538-B-CE</t>
  </si>
  <si>
    <t>nieuwbouw van een crisisopvangcentrum voor 18 bewoners in de Waversebaan te Leuven (Heverlee)</t>
  </si>
  <si>
    <t>BZ697-L-MV</t>
  </si>
  <si>
    <t>Peer</t>
  </si>
  <si>
    <t>Vitas</t>
  </si>
  <si>
    <t>Woonzorgcentrum Sint-Antonius</t>
  </si>
  <si>
    <t>verbouwing van een dagverzorgingscentrum te Peer</t>
  </si>
  <si>
    <t>BZ611-W-MV</t>
  </si>
  <si>
    <t>Lokaal Dienstencentrum Ter Groenen Boomgaard</t>
  </si>
  <si>
    <t>Kuurne</t>
  </si>
  <si>
    <t>OCMW Kuurne</t>
  </si>
  <si>
    <t>aankoop met verbouwing van het Lokaal Dienstencentrum Ter Groenen Boomgaard te Kuurne</t>
  </si>
  <si>
    <t>BJB143-L-TD</t>
  </si>
  <si>
    <t>Kompas vzw</t>
  </si>
  <si>
    <t>Lanaken</t>
  </si>
  <si>
    <t>Onthaal-, Oriëntatie en Observatiecentrum Kompas</t>
  </si>
  <si>
    <t>nieuwbouw voor het Onthaal-, Oriëntatie- en Observatiecentrum Kompas (16 verblijfsmodules en 23 modules diagnostiek) in de Windekestraat te Genk</t>
  </si>
  <si>
    <t>BZ538-A-MV</t>
  </si>
  <si>
    <t>Woonzorgcentrum Gitschotelhof</t>
  </si>
  <si>
    <t>nieuwbouw van een lokaal dienstencentrum te Antwerpen (Borgerhout)</t>
  </si>
  <si>
    <t>Woonzorgcentrum Ter Beke</t>
  </si>
  <si>
    <t>BZ582-W-IDB</t>
  </si>
  <si>
    <t>OCMW Wervik</t>
  </si>
  <si>
    <t>Wervik</t>
  </si>
  <si>
    <t>nieuwbouw van een lokaal dienstencentrum in de Beselarestraat 1 te Wervik (Geluwe)</t>
  </si>
  <si>
    <t>Goedgekeurde projecten van 1 januari tot 3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</si>
</sst>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83A72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1"/>
      <color rgb="FFFFFF9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3A7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3">
    <xf numFmtId="0" fontId="0" fillId="0" borderId="0" xfId="0"/>
    <xf numFmtId="0" fontId="21" fillId="0" borderId="0" xfId="0" applyFont="1"/>
    <xf numFmtId="0" fontId="22" fillId="34" borderId="1" xfId="1" applyFont="1" applyFill="1" applyBorder="1" applyAlignment="1">
      <alignment horizontal="left" wrapText="1"/>
    </xf>
    <xf numFmtId="0" fontId="2" fillId="0" borderId="0" xfId="0" applyFont="1"/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4" fontId="2" fillId="0" borderId="0" xfId="0" applyNumberFormat="1" applyFont="1" applyAlignment="1">
      <alignment horizontal="right"/>
    </xf>
    <xf numFmtId="0" fontId="22" fillId="34" borderId="1" xfId="1" applyFont="1" applyFill="1" applyBorder="1" applyAlignment="1">
      <alignment wrapText="1"/>
    </xf>
    <xf numFmtId="0" fontId="23" fillId="0" borderId="0" xfId="0" applyFont="1" applyAlignment="1"/>
    <xf numFmtId="0" fontId="2" fillId="0" borderId="0" xfId="0" applyFont="1" applyAlignment="1"/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0" fillId="36" borderId="1" xfId="1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164" fontId="21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horizontal="left" vertical="center"/>
    </xf>
    <xf numFmtId="4" fontId="24" fillId="0" borderId="0" xfId="1" applyNumberFormat="1" applyFont="1" applyFill="1" applyBorder="1" applyAlignment="1">
      <alignment vertical="center"/>
    </xf>
    <xf numFmtId="0" fontId="24" fillId="33" borderId="1" xfId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35" borderId="1" xfId="1" applyFont="1" applyFill="1" applyBorder="1" applyAlignment="1">
      <alignment horizontal="right" wrapText="1"/>
    </xf>
    <xf numFmtId="0" fontId="25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0" fillId="36" borderId="1" xfId="0" applyNumberFormat="1" applyFont="1" applyFill="1" applyBorder="1" applyAlignment="1">
      <alignment horizontal="right" vertical="center" wrapText="1"/>
    </xf>
    <xf numFmtId="14" fontId="20" fillId="0" borderId="14" xfId="0" applyNumberFormat="1" applyFont="1" applyFill="1" applyBorder="1" applyAlignment="1">
      <alignment horizontal="right" vertical="center" wrapText="1"/>
    </xf>
    <xf numFmtId="4" fontId="24" fillId="35" borderId="1" xfId="1" applyNumberFormat="1" applyFont="1" applyFill="1" applyBorder="1" applyAlignment="1">
      <alignment horizontal="right" vertical="center" wrapText="1"/>
    </xf>
    <xf numFmtId="0" fontId="24" fillId="35" borderId="1" xfId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14" fontId="20" fillId="0" borderId="1" xfId="0" applyNumberFormat="1" applyFont="1" applyFill="1" applyBorder="1" applyAlignment="1">
      <alignment horizontal="right" vertical="center" wrapText="1"/>
    </xf>
    <xf numFmtId="4" fontId="21" fillId="36" borderId="1" xfId="0" applyNumberFormat="1" applyFont="1" applyFill="1" applyBorder="1" applyAlignment="1">
      <alignment horizontal="right" vertical="center" wrapText="1"/>
    </xf>
    <xf numFmtId="14" fontId="21" fillId="0" borderId="1" xfId="0" applyNumberFormat="1" applyFont="1" applyBorder="1" applyAlignment="1">
      <alignment horizontal="right" vertical="center" wrapText="1"/>
    </xf>
    <xf numFmtId="4" fontId="21" fillId="36" borderId="18" xfId="0" applyNumberFormat="1" applyFont="1" applyFill="1" applyBorder="1" applyAlignment="1">
      <alignment horizontal="right" vertical="center" wrapText="1"/>
    </xf>
    <xf numFmtId="14" fontId="21" fillId="0" borderId="18" xfId="0" applyNumberFormat="1" applyFont="1" applyBorder="1" applyAlignment="1">
      <alignment horizontal="right" vertical="center" wrapText="1"/>
    </xf>
    <xf numFmtId="14" fontId="21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 wrapText="1"/>
    </xf>
    <xf numFmtId="14" fontId="21" fillId="0" borderId="1" xfId="0" applyNumberFormat="1" applyFont="1" applyBorder="1" applyAlignment="1">
      <alignment vertical="center" wrapText="1"/>
    </xf>
    <xf numFmtId="14" fontId="20" fillId="0" borderId="1" xfId="1" applyNumberFormat="1" applyFont="1" applyFill="1" applyBorder="1" applyAlignment="1">
      <alignment horizontal="right" vertical="center" wrapText="1"/>
    </xf>
    <xf numFmtId="4" fontId="20" fillId="36" borderId="1" xfId="1" applyNumberFormat="1" applyFont="1" applyFill="1" applyBorder="1" applyAlignment="1">
      <alignment horizontal="right" vertical="center" wrapText="1"/>
    </xf>
    <xf numFmtId="4" fontId="21" fillId="36" borderId="17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14" fontId="21" fillId="0" borderId="1" xfId="0" applyNumberFormat="1" applyFont="1" applyBorder="1" applyAlignment="1">
      <alignment vertical="center"/>
    </xf>
    <xf numFmtId="14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4" fillId="33" borderId="1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2" fillId="34" borderId="1" xfId="1" applyNumberFormat="1" applyFont="1" applyFill="1" applyBorder="1" applyAlignment="1">
      <alignment horizontal="right" wrapText="1"/>
    </xf>
    <xf numFmtId="0" fontId="22" fillId="34" borderId="1" xfId="1" applyFont="1" applyFill="1" applyBorder="1" applyAlignment="1">
      <alignment horizontal="right" wrapText="1"/>
    </xf>
    <xf numFmtId="0" fontId="20" fillId="0" borderId="18" xfId="0" applyFont="1" applyFill="1" applyBorder="1" applyAlignment="1">
      <alignment vertical="center" wrapText="1"/>
    </xf>
    <xf numFmtId="4" fontId="20" fillId="36" borderId="18" xfId="0" applyNumberFormat="1" applyFont="1" applyFill="1" applyBorder="1" applyAlignment="1">
      <alignment horizontal="right" vertical="center" wrapText="1"/>
    </xf>
    <xf numFmtId="14" fontId="20" fillId="0" borderId="17" xfId="0" applyNumberFormat="1" applyFont="1" applyFill="1" applyBorder="1" applyAlignment="1">
      <alignment horizontal="right" vertical="center" wrapText="1"/>
    </xf>
    <xf numFmtId="4" fontId="24" fillId="35" borderId="1" xfId="1" applyNumberFormat="1" applyFont="1" applyFill="1" applyBorder="1" applyAlignment="1">
      <alignment horizontal="right" wrapText="1"/>
    </xf>
    <xf numFmtId="0" fontId="19" fillId="0" borderId="11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24" fillId="35" borderId="12" xfId="1" applyFont="1" applyFill="1" applyBorder="1" applyAlignment="1">
      <alignment horizontal="center" vertical="center" wrapText="1"/>
    </xf>
    <xf numFmtId="0" fontId="24" fillId="35" borderId="13" xfId="1" applyFont="1" applyFill="1" applyBorder="1" applyAlignment="1">
      <alignment horizontal="center" vertical="center" wrapText="1"/>
    </xf>
    <xf numFmtId="0" fontId="24" fillId="35" borderId="12" xfId="1" applyFont="1" applyFill="1" applyBorder="1" applyAlignment="1">
      <alignment horizontal="center" wrapText="1"/>
    </xf>
    <xf numFmtId="0" fontId="24" fillId="35" borderId="13" xfId="1" applyFont="1" applyFill="1" applyBorder="1" applyAlignment="1">
      <alignment horizontal="center" wrapText="1"/>
    </xf>
    <xf numFmtId="0" fontId="24" fillId="35" borderId="1" xfId="1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Standaard 2" xfId="1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colors>
    <mruColors>
      <color rgb="FF00FFFF"/>
      <color rgb="FFFFFF99"/>
      <color rgb="FF66FF33"/>
      <color rgb="FFFF66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zoomScaleNormal="100" workbookViewId="0">
      <pane ySplit="2" topLeftCell="A3" activePane="bottomLeft" state="frozen"/>
      <selection activeCell="D1" sqref="D1"/>
      <selection pane="bottomLeft" activeCell="J5" sqref="J5"/>
    </sheetView>
  </sheetViews>
  <sheetFormatPr defaultColWidth="8.88671875" defaultRowHeight="14.4" x14ac:dyDescent="0.3"/>
  <cols>
    <col min="1" max="1" width="14.6640625" style="11" hidden="1" customWidth="1"/>
    <col min="2" max="2" width="14.44140625" style="8" bestFit="1" customWidth="1"/>
    <col min="3" max="3" width="13.44140625" style="9" customWidth="1"/>
    <col min="4" max="4" width="23.109375" style="9" customWidth="1"/>
    <col min="5" max="5" width="23.109375" style="11" customWidth="1"/>
    <col min="6" max="6" width="47.6640625" style="9" customWidth="1"/>
    <col min="7" max="7" width="14.33203125" style="6" bestFit="1" customWidth="1"/>
    <col min="8" max="8" width="11.88671875" style="21" bestFit="1" customWidth="1"/>
    <col min="9" max="16384" width="8.88671875" style="3"/>
  </cols>
  <sheetData>
    <row r="1" spans="1:9" ht="23.4" customHeight="1" x14ac:dyDescent="0.45">
      <c r="A1" s="75" t="s">
        <v>186</v>
      </c>
      <c r="B1" s="76"/>
      <c r="C1" s="76"/>
      <c r="D1" s="76"/>
      <c r="E1" s="76"/>
      <c r="F1" s="76"/>
      <c r="G1" s="76"/>
      <c r="H1" s="77"/>
    </row>
    <row r="2" spans="1:9" s="4" customFormat="1" ht="27.6" x14ac:dyDescent="0.3">
      <c r="A2" s="2" t="s">
        <v>13</v>
      </c>
      <c r="B2" s="7" t="s">
        <v>14</v>
      </c>
      <c r="C2" s="7" t="s">
        <v>0</v>
      </c>
      <c r="D2" s="7" t="s">
        <v>1</v>
      </c>
      <c r="E2" s="2" t="s">
        <v>2</v>
      </c>
      <c r="F2" s="7" t="s">
        <v>3</v>
      </c>
      <c r="G2" s="69" t="s">
        <v>12</v>
      </c>
      <c r="H2" s="70" t="s">
        <v>4</v>
      </c>
    </row>
    <row r="3" spans="1:9" s="4" customFormat="1" ht="13.95" customHeight="1" x14ac:dyDescent="0.3">
      <c r="A3" s="80" t="s">
        <v>6</v>
      </c>
      <c r="B3" s="80"/>
      <c r="C3" s="80"/>
      <c r="D3" s="80"/>
      <c r="E3" s="80"/>
      <c r="F3" s="81"/>
      <c r="G3" s="74">
        <f>SUM(G4:G5)</f>
        <v>2043203.8399999999</v>
      </c>
      <c r="H3" s="42"/>
    </row>
    <row r="4" spans="1:9" s="4" customFormat="1" ht="41.4" x14ac:dyDescent="0.3">
      <c r="A4" s="27" t="s">
        <v>30</v>
      </c>
      <c r="B4" s="71" t="s">
        <v>5</v>
      </c>
      <c r="C4" s="71" t="s">
        <v>5</v>
      </c>
      <c r="D4" s="71" t="s">
        <v>33</v>
      </c>
      <c r="E4" s="27" t="s">
        <v>31</v>
      </c>
      <c r="F4" s="14" t="s">
        <v>32</v>
      </c>
      <c r="G4" s="72">
        <v>537951.6</v>
      </c>
      <c r="H4" s="73">
        <v>42815</v>
      </c>
    </row>
    <row r="5" spans="1:9" s="4" customFormat="1" ht="41.4" x14ac:dyDescent="0.3">
      <c r="A5" s="16" t="s">
        <v>173</v>
      </c>
      <c r="B5" s="12" t="s">
        <v>56</v>
      </c>
      <c r="C5" s="12" t="s">
        <v>175</v>
      </c>
      <c r="D5" s="12" t="s">
        <v>174</v>
      </c>
      <c r="E5" s="16" t="s">
        <v>176</v>
      </c>
      <c r="F5" s="15" t="s">
        <v>177</v>
      </c>
      <c r="G5" s="45">
        <v>1505252.24</v>
      </c>
      <c r="H5" s="50">
        <v>42992</v>
      </c>
    </row>
    <row r="6" spans="1:9" s="4" customFormat="1" ht="13.95" customHeight="1" x14ac:dyDescent="0.3">
      <c r="A6" s="82" t="s">
        <v>7</v>
      </c>
      <c r="B6" s="82"/>
      <c r="C6" s="82"/>
      <c r="D6" s="82"/>
      <c r="E6" s="82"/>
      <c r="F6" s="82"/>
      <c r="G6" s="47">
        <f>SUM(G7:G9)</f>
        <v>2207458.5</v>
      </c>
      <c r="H6" s="48"/>
    </row>
    <row r="7" spans="1:9" s="4" customFormat="1" ht="55.2" x14ac:dyDescent="0.3">
      <c r="A7" s="16" t="s">
        <v>134</v>
      </c>
      <c r="B7" s="13" t="s">
        <v>27</v>
      </c>
      <c r="C7" s="12" t="s">
        <v>136</v>
      </c>
      <c r="D7" s="17" t="s">
        <v>137</v>
      </c>
      <c r="E7" s="17" t="s">
        <v>135</v>
      </c>
      <c r="F7" s="12" t="s">
        <v>138</v>
      </c>
      <c r="G7" s="49">
        <v>1298016.8500000001</v>
      </c>
      <c r="H7" s="50">
        <v>42930</v>
      </c>
    </row>
    <row r="8" spans="1:9" s="4" customFormat="1" ht="41.4" x14ac:dyDescent="0.3">
      <c r="A8" s="16" t="s">
        <v>146</v>
      </c>
      <c r="B8" s="16" t="s">
        <v>27</v>
      </c>
      <c r="C8" s="17" t="s">
        <v>65</v>
      </c>
      <c r="D8" s="17" t="s">
        <v>147</v>
      </c>
      <c r="E8" s="17" t="s">
        <v>148</v>
      </c>
      <c r="F8" s="17" t="s">
        <v>149</v>
      </c>
      <c r="G8" s="49">
        <v>82010.48</v>
      </c>
      <c r="H8" s="50" t="s">
        <v>160</v>
      </c>
    </row>
    <row r="9" spans="1:9" s="4" customFormat="1" ht="41.4" x14ac:dyDescent="0.3">
      <c r="A9" s="16" t="s">
        <v>161</v>
      </c>
      <c r="B9" s="16" t="s">
        <v>27</v>
      </c>
      <c r="C9" s="17" t="s">
        <v>65</v>
      </c>
      <c r="D9" s="17" t="s">
        <v>147</v>
      </c>
      <c r="E9" s="17" t="s">
        <v>148</v>
      </c>
      <c r="F9" s="17" t="s">
        <v>162</v>
      </c>
      <c r="G9" s="49">
        <v>827431.17</v>
      </c>
      <c r="H9" s="50">
        <v>43003</v>
      </c>
    </row>
    <row r="10" spans="1:9" s="4" customFormat="1" ht="13.8" x14ac:dyDescent="0.3">
      <c r="A10" s="78" t="s">
        <v>8</v>
      </c>
      <c r="B10" s="78"/>
      <c r="C10" s="78"/>
      <c r="D10" s="78"/>
      <c r="E10" s="78"/>
      <c r="F10" s="79"/>
      <c r="G10" s="47">
        <f>SUM(G11:G18)</f>
        <v>5166066.03</v>
      </c>
      <c r="H10" s="48"/>
    </row>
    <row r="11" spans="1:9" s="4" customFormat="1" ht="27.6" x14ac:dyDescent="0.3">
      <c r="A11" s="16" t="s">
        <v>45</v>
      </c>
      <c r="B11" s="13" t="s">
        <v>56</v>
      </c>
      <c r="C11" s="16" t="s">
        <v>47</v>
      </c>
      <c r="D11" s="16" t="s">
        <v>57</v>
      </c>
      <c r="E11" s="16" t="s">
        <v>46</v>
      </c>
      <c r="F11" s="22" t="s">
        <v>48</v>
      </c>
      <c r="G11" s="51">
        <v>879109.4</v>
      </c>
      <c r="H11" s="52">
        <v>42809</v>
      </c>
    </row>
    <row r="12" spans="1:9" s="4" customFormat="1" ht="55.2" x14ac:dyDescent="0.3">
      <c r="A12" s="16" t="s">
        <v>26</v>
      </c>
      <c r="B12" s="13" t="s">
        <v>27</v>
      </c>
      <c r="C12" s="12" t="s">
        <v>28</v>
      </c>
      <c r="D12" s="12" t="s">
        <v>29</v>
      </c>
      <c r="E12" s="16" t="s">
        <v>109</v>
      </c>
      <c r="F12" s="15" t="s">
        <v>132</v>
      </c>
      <c r="G12" s="45">
        <v>598033.61</v>
      </c>
      <c r="H12" s="46">
        <v>42814</v>
      </c>
    </row>
    <row r="13" spans="1:9" s="4" customFormat="1" ht="27.6" x14ac:dyDescent="0.3">
      <c r="A13" s="16" t="s">
        <v>49</v>
      </c>
      <c r="B13" s="13" t="s">
        <v>27</v>
      </c>
      <c r="C13" s="16" t="s">
        <v>50</v>
      </c>
      <c r="D13" s="12" t="s">
        <v>58</v>
      </c>
      <c r="E13" s="16" t="s">
        <v>108</v>
      </c>
      <c r="F13" s="16" t="s">
        <v>51</v>
      </c>
      <c r="G13" s="51">
        <v>874154</v>
      </c>
      <c r="H13" s="52">
        <v>42822</v>
      </c>
    </row>
    <row r="14" spans="1:9" s="4" customFormat="1" ht="25.2" customHeight="1" x14ac:dyDescent="0.3">
      <c r="A14" s="27" t="s">
        <v>52</v>
      </c>
      <c r="B14" s="28" t="s">
        <v>27</v>
      </c>
      <c r="C14" s="27" t="s">
        <v>54</v>
      </c>
      <c r="D14" s="14" t="s">
        <v>59</v>
      </c>
      <c r="E14" s="27" t="s">
        <v>53</v>
      </c>
      <c r="F14" s="27" t="s">
        <v>55</v>
      </c>
      <c r="G14" s="53">
        <v>416684.78</v>
      </c>
      <c r="H14" s="54">
        <v>42817</v>
      </c>
    </row>
    <row r="15" spans="1:9" s="4" customFormat="1" ht="27.6" x14ac:dyDescent="0.3">
      <c r="A15" s="16" t="s">
        <v>89</v>
      </c>
      <c r="B15" s="13" t="s">
        <v>21</v>
      </c>
      <c r="C15" s="16" t="s">
        <v>93</v>
      </c>
      <c r="D15" s="15" t="s">
        <v>90</v>
      </c>
      <c r="E15" s="13" t="s">
        <v>91</v>
      </c>
      <c r="F15" s="13" t="s">
        <v>92</v>
      </c>
      <c r="G15" s="51">
        <v>789404.36</v>
      </c>
      <c r="H15" s="55">
        <v>42866</v>
      </c>
    </row>
    <row r="16" spans="1:9" s="4" customFormat="1" ht="27.6" x14ac:dyDescent="0.3">
      <c r="A16" s="18" t="s">
        <v>101</v>
      </c>
      <c r="B16" s="13" t="s">
        <v>27</v>
      </c>
      <c r="C16" s="15" t="s">
        <v>65</v>
      </c>
      <c r="D16" s="15" t="s">
        <v>107</v>
      </c>
      <c r="E16" s="15" t="s">
        <v>102</v>
      </c>
      <c r="F16" s="15" t="s">
        <v>103</v>
      </c>
      <c r="G16" s="56">
        <v>466214.72</v>
      </c>
      <c r="H16" s="57">
        <v>42899</v>
      </c>
      <c r="I16" s="5"/>
    </row>
    <row r="17" spans="1:9" s="4" customFormat="1" ht="41.4" x14ac:dyDescent="0.3">
      <c r="A17" s="18" t="s">
        <v>95</v>
      </c>
      <c r="B17" s="18" t="s">
        <v>19</v>
      </c>
      <c r="C17" s="15" t="s">
        <v>18</v>
      </c>
      <c r="D17" s="15" t="s">
        <v>106</v>
      </c>
      <c r="E17" s="15" t="s">
        <v>96</v>
      </c>
      <c r="F17" s="15" t="s">
        <v>131</v>
      </c>
      <c r="G17" s="56">
        <v>595753.71</v>
      </c>
      <c r="H17" s="57">
        <v>42909</v>
      </c>
      <c r="I17" s="5"/>
    </row>
    <row r="18" spans="1:9" s="4" customFormat="1" ht="41.4" x14ac:dyDescent="0.3">
      <c r="A18" s="18" t="s">
        <v>127</v>
      </c>
      <c r="B18" s="13" t="s">
        <v>27</v>
      </c>
      <c r="C18" s="15" t="s">
        <v>129</v>
      </c>
      <c r="D18" s="15" t="s">
        <v>130</v>
      </c>
      <c r="E18" s="15" t="s">
        <v>128</v>
      </c>
      <c r="F18" s="15" t="s">
        <v>133</v>
      </c>
      <c r="G18" s="56">
        <v>546711.44999999995</v>
      </c>
      <c r="H18" s="50">
        <v>42930</v>
      </c>
    </row>
    <row r="19" spans="1:9" s="4" customFormat="1" ht="13.8" x14ac:dyDescent="0.3">
      <c r="A19" s="78" t="s">
        <v>11</v>
      </c>
      <c r="B19" s="78"/>
      <c r="C19" s="78"/>
      <c r="D19" s="78"/>
      <c r="E19" s="78"/>
      <c r="F19" s="79"/>
      <c r="G19" s="47">
        <f>SUM(G20:G25)</f>
        <v>1998205.86</v>
      </c>
      <c r="H19" s="48"/>
    </row>
    <row r="20" spans="1:9" s="4" customFormat="1" ht="41.4" x14ac:dyDescent="0.3">
      <c r="A20" s="16" t="s">
        <v>34</v>
      </c>
      <c r="B20" s="13" t="s">
        <v>19</v>
      </c>
      <c r="C20" s="12" t="s">
        <v>35</v>
      </c>
      <c r="D20" s="12" t="s">
        <v>36</v>
      </c>
      <c r="E20" s="17" t="s">
        <v>110</v>
      </c>
      <c r="F20" s="12" t="s">
        <v>37</v>
      </c>
      <c r="G20" s="49">
        <v>32301.3</v>
      </c>
      <c r="H20" s="50" t="s">
        <v>60</v>
      </c>
    </row>
    <row r="21" spans="1:9" s="4" customFormat="1" ht="27.6" x14ac:dyDescent="0.3">
      <c r="A21" s="16" t="s">
        <v>182</v>
      </c>
      <c r="B21" s="13" t="s">
        <v>19</v>
      </c>
      <c r="C21" s="12" t="s">
        <v>184</v>
      </c>
      <c r="D21" s="12" t="s">
        <v>183</v>
      </c>
      <c r="E21" s="17" t="s">
        <v>181</v>
      </c>
      <c r="F21" s="12" t="s">
        <v>185</v>
      </c>
      <c r="G21" s="49">
        <v>624916.47999999998</v>
      </c>
      <c r="H21" s="50">
        <v>42985</v>
      </c>
    </row>
    <row r="22" spans="1:9" s="4" customFormat="1" ht="27.6" x14ac:dyDescent="0.3">
      <c r="A22" s="16" t="s">
        <v>168</v>
      </c>
      <c r="B22" s="13" t="s">
        <v>19</v>
      </c>
      <c r="C22" s="12" t="s">
        <v>170</v>
      </c>
      <c r="D22" s="12" t="s">
        <v>171</v>
      </c>
      <c r="E22" s="17" t="s">
        <v>169</v>
      </c>
      <c r="F22" s="12" t="s">
        <v>172</v>
      </c>
      <c r="G22" s="49">
        <v>407792.43</v>
      </c>
      <c r="H22" s="50">
        <v>42992</v>
      </c>
    </row>
    <row r="23" spans="1:9" s="4" customFormat="1" ht="24.75" customHeight="1" x14ac:dyDescent="0.3">
      <c r="A23" s="16" t="s">
        <v>178</v>
      </c>
      <c r="B23" s="18" t="s">
        <v>5</v>
      </c>
      <c r="C23" s="18" t="s">
        <v>5</v>
      </c>
      <c r="D23" s="12" t="s">
        <v>33</v>
      </c>
      <c r="E23" s="17" t="s">
        <v>179</v>
      </c>
      <c r="F23" s="12" t="s">
        <v>180</v>
      </c>
      <c r="G23" s="49">
        <v>647524.85</v>
      </c>
      <c r="H23" s="50">
        <v>42992</v>
      </c>
    </row>
    <row r="24" spans="1:9" s="4" customFormat="1" ht="41.4" x14ac:dyDescent="0.3">
      <c r="A24" s="16" t="s">
        <v>155</v>
      </c>
      <c r="B24" s="13" t="s">
        <v>19</v>
      </c>
      <c r="C24" s="12" t="s">
        <v>156</v>
      </c>
      <c r="D24" s="12" t="s">
        <v>157</v>
      </c>
      <c r="E24" s="17" t="s">
        <v>158</v>
      </c>
      <c r="F24" s="12" t="s">
        <v>159</v>
      </c>
      <c r="G24" s="49">
        <v>15116.1</v>
      </c>
      <c r="H24" s="50" t="s">
        <v>154</v>
      </c>
    </row>
    <row r="25" spans="1:9" s="4" customFormat="1" ht="27.6" x14ac:dyDescent="0.3">
      <c r="A25" s="16" t="s">
        <v>163</v>
      </c>
      <c r="B25" s="13" t="s">
        <v>56</v>
      </c>
      <c r="C25" s="12" t="s">
        <v>164</v>
      </c>
      <c r="D25" s="12" t="s">
        <v>165</v>
      </c>
      <c r="E25" s="16" t="s">
        <v>166</v>
      </c>
      <c r="F25" s="12" t="s">
        <v>167</v>
      </c>
      <c r="G25" s="49">
        <v>270554.7</v>
      </c>
      <c r="H25" s="50">
        <v>43004</v>
      </c>
    </row>
    <row r="26" spans="1:9" s="4" customFormat="1" ht="13.8" x14ac:dyDescent="0.3">
      <c r="A26" s="78" t="s">
        <v>61</v>
      </c>
      <c r="B26" s="78"/>
      <c r="C26" s="78"/>
      <c r="D26" s="78"/>
      <c r="E26" s="78"/>
      <c r="F26" s="79"/>
      <c r="G26" s="47">
        <f>SUM(G27)</f>
        <v>1742751.48</v>
      </c>
      <c r="H26" s="48"/>
    </row>
    <row r="27" spans="1:9" s="4" customFormat="1" ht="41.4" x14ac:dyDescent="0.3">
      <c r="A27" s="16" t="s">
        <v>42</v>
      </c>
      <c r="B27" s="16" t="s">
        <v>19</v>
      </c>
      <c r="C27" s="23" t="s">
        <v>18</v>
      </c>
      <c r="D27" s="16" t="s">
        <v>44</v>
      </c>
      <c r="E27" s="16" t="s">
        <v>111</v>
      </c>
      <c r="F27" s="22" t="s">
        <v>43</v>
      </c>
      <c r="G27" s="51">
        <v>1742751.48</v>
      </c>
      <c r="H27" s="58">
        <v>42825</v>
      </c>
    </row>
    <row r="28" spans="1:9" s="4" customFormat="1" ht="13.8" x14ac:dyDescent="0.3">
      <c r="A28" s="78" t="s">
        <v>9</v>
      </c>
      <c r="B28" s="78"/>
      <c r="C28" s="78"/>
      <c r="D28" s="78"/>
      <c r="E28" s="78"/>
      <c r="F28" s="79"/>
      <c r="G28" s="47">
        <f>SUM(G29)</f>
        <v>897050.41</v>
      </c>
      <c r="H28" s="48"/>
    </row>
    <row r="29" spans="1:9" s="4" customFormat="1" ht="27.6" x14ac:dyDescent="0.3">
      <c r="A29" s="16" t="s">
        <v>122</v>
      </c>
      <c r="B29" s="13" t="s">
        <v>21</v>
      </c>
      <c r="C29" s="12" t="s">
        <v>125</v>
      </c>
      <c r="D29" s="12" t="s">
        <v>124</v>
      </c>
      <c r="E29" s="12" t="s">
        <v>123</v>
      </c>
      <c r="F29" s="12" t="s">
        <v>126</v>
      </c>
      <c r="G29" s="49">
        <v>897050.41</v>
      </c>
      <c r="H29" s="50">
        <v>42930</v>
      </c>
    </row>
    <row r="30" spans="1:9" s="4" customFormat="1" ht="13.8" x14ac:dyDescent="0.3">
      <c r="A30" s="78" t="s">
        <v>10</v>
      </c>
      <c r="B30" s="78"/>
      <c r="C30" s="78"/>
      <c r="D30" s="78"/>
      <c r="E30" s="78"/>
      <c r="F30" s="79"/>
      <c r="G30" s="47">
        <f>SUM(G31:G45)</f>
        <v>5220570.6199999992</v>
      </c>
      <c r="H30" s="48"/>
    </row>
    <row r="31" spans="1:9" s="4" customFormat="1" ht="27.6" x14ac:dyDescent="0.3">
      <c r="A31" s="19" t="s">
        <v>139</v>
      </c>
      <c r="B31" s="13" t="s">
        <v>21</v>
      </c>
      <c r="C31" s="12" t="s">
        <v>22</v>
      </c>
      <c r="D31" s="15" t="s">
        <v>25</v>
      </c>
      <c r="E31" s="18" t="s">
        <v>23</v>
      </c>
      <c r="F31" s="20" t="s">
        <v>24</v>
      </c>
      <c r="G31" s="59">
        <v>6293.93</v>
      </c>
      <c r="H31" s="46">
        <v>42787</v>
      </c>
    </row>
    <row r="32" spans="1:9" s="4" customFormat="1" ht="27.6" x14ac:dyDescent="0.3">
      <c r="A32" s="19" t="s">
        <v>15</v>
      </c>
      <c r="B32" s="13" t="s">
        <v>19</v>
      </c>
      <c r="C32" s="12" t="s">
        <v>18</v>
      </c>
      <c r="D32" s="15" t="s">
        <v>17</v>
      </c>
      <c r="E32" s="18" t="s">
        <v>16</v>
      </c>
      <c r="F32" s="12" t="s">
        <v>20</v>
      </c>
      <c r="G32" s="51">
        <v>12553.99</v>
      </c>
      <c r="H32" s="46">
        <v>42822</v>
      </c>
    </row>
    <row r="33" spans="1:8" s="4" customFormat="1" ht="41.4" x14ac:dyDescent="0.3">
      <c r="A33" s="19" t="s">
        <v>64</v>
      </c>
      <c r="B33" s="13" t="s">
        <v>27</v>
      </c>
      <c r="C33" s="12" t="s">
        <v>65</v>
      </c>
      <c r="D33" s="15" t="s">
        <v>68</v>
      </c>
      <c r="E33" s="15" t="s">
        <v>66</v>
      </c>
      <c r="F33" s="12" t="s">
        <v>67</v>
      </c>
      <c r="G33" s="51">
        <v>5172.6099999999997</v>
      </c>
      <c r="H33" s="46" t="s">
        <v>94</v>
      </c>
    </row>
    <row r="34" spans="1:8" s="4" customFormat="1" ht="41.4" x14ac:dyDescent="0.3">
      <c r="A34" s="16" t="s">
        <v>69</v>
      </c>
      <c r="B34" s="13" t="s">
        <v>27</v>
      </c>
      <c r="C34" s="16" t="s">
        <v>70</v>
      </c>
      <c r="D34" s="15" t="s">
        <v>81</v>
      </c>
      <c r="E34" s="15" t="s">
        <v>85</v>
      </c>
      <c r="F34" s="18" t="s">
        <v>71</v>
      </c>
      <c r="G34" s="51">
        <v>8111.4</v>
      </c>
      <c r="H34" s="50">
        <v>42859</v>
      </c>
    </row>
    <row r="35" spans="1:8" s="4" customFormat="1" ht="41.4" x14ac:dyDescent="0.3">
      <c r="A35" s="16" t="s">
        <v>72</v>
      </c>
      <c r="B35" s="13" t="s">
        <v>19</v>
      </c>
      <c r="C35" s="16" t="s">
        <v>18</v>
      </c>
      <c r="D35" s="15" t="s">
        <v>82</v>
      </c>
      <c r="E35" s="15" t="s">
        <v>86</v>
      </c>
      <c r="F35" s="18" t="s">
        <v>73</v>
      </c>
      <c r="G35" s="51">
        <v>17805.07</v>
      </c>
      <c r="H35" s="50">
        <v>42859</v>
      </c>
    </row>
    <row r="36" spans="1:8" s="4" customFormat="1" ht="27.6" x14ac:dyDescent="0.3">
      <c r="A36" s="25" t="s">
        <v>74</v>
      </c>
      <c r="B36" s="13" t="s">
        <v>19</v>
      </c>
      <c r="C36" s="26" t="s">
        <v>22</v>
      </c>
      <c r="D36" s="15" t="s">
        <v>83</v>
      </c>
      <c r="E36" s="15" t="s">
        <v>87</v>
      </c>
      <c r="F36" s="24" t="s">
        <v>75</v>
      </c>
      <c r="G36" s="60">
        <v>6496.61</v>
      </c>
      <c r="H36" s="50">
        <v>42859</v>
      </c>
    </row>
    <row r="37" spans="1:8" s="1" customFormat="1" ht="27.6" x14ac:dyDescent="0.3">
      <c r="A37" s="16" t="s">
        <v>76</v>
      </c>
      <c r="B37" s="13" t="s">
        <v>21</v>
      </c>
      <c r="C37" s="23" t="s">
        <v>77</v>
      </c>
      <c r="D37" s="15" t="s">
        <v>84</v>
      </c>
      <c r="E37" s="15" t="s">
        <v>88</v>
      </c>
      <c r="F37" s="18" t="s">
        <v>78</v>
      </c>
      <c r="G37" s="51">
        <v>17783.72</v>
      </c>
      <c r="H37" s="50">
        <v>42859</v>
      </c>
    </row>
    <row r="38" spans="1:8" s="1" customFormat="1" ht="27.6" x14ac:dyDescent="0.3">
      <c r="A38" s="16" t="s">
        <v>79</v>
      </c>
      <c r="B38" s="13" t="s">
        <v>21</v>
      </c>
      <c r="C38" s="23" t="s">
        <v>77</v>
      </c>
      <c r="D38" s="15" t="s">
        <v>84</v>
      </c>
      <c r="E38" s="15" t="s">
        <v>88</v>
      </c>
      <c r="F38" s="18" t="s">
        <v>80</v>
      </c>
      <c r="G38" s="51">
        <v>5462.42</v>
      </c>
      <c r="H38" s="50">
        <v>42859</v>
      </c>
    </row>
    <row r="39" spans="1:8" s="1" customFormat="1" ht="41.4" x14ac:dyDescent="0.3">
      <c r="A39" s="18" t="s">
        <v>97</v>
      </c>
      <c r="B39" s="18" t="s">
        <v>5</v>
      </c>
      <c r="C39" s="15" t="s">
        <v>104</v>
      </c>
      <c r="D39" s="15" t="s">
        <v>98</v>
      </c>
      <c r="E39" s="15" t="s">
        <v>98</v>
      </c>
      <c r="F39" s="15" t="s">
        <v>105</v>
      </c>
      <c r="G39" s="56">
        <v>60779.59</v>
      </c>
      <c r="H39" s="57">
        <v>42892</v>
      </c>
    </row>
    <row r="40" spans="1:8" s="1" customFormat="1" ht="41.4" x14ac:dyDescent="0.3">
      <c r="A40" s="18" t="s">
        <v>99</v>
      </c>
      <c r="B40" s="13" t="s">
        <v>27</v>
      </c>
      <c r="C40" s="15" t="s">
        <v>70</v>
      </c>
      <c r="D40" s="15" t="s">
        <v>81</v>
      </c>
      <c r="E40" s="15" t="s">
        <v>85</v>
      </c>
      <c r="F40" s="15" t="s">
        <v>100</v>
      </c>
      <c r="G40" s="56">
        <v>12346.62</v>
      </c>
      <c r="H40" s="57">
        <v>42892</v>
      </c>
    </row>
    <row r="41" spans="1:8" s="1" customFormat="1" ht="41.4" x14ac:dyDescent="0.3">
      <c r="A41" s="19" t="s">
        <v>113</v>
      </c>
      <c r="B41" s="13" t="s">
        <v>19</v>
      </c>
      <c r="C41" s="15" t="s">
        <v>18</v>
      </c>
      <c r="D41" s="15" t="s">
        <v>120</v>
      </c>
      <c r="E41" s="15" t="s">
        <v>114</v>
      </c>
      <c r="F41" s="15" t="s">
        <v>115</v>
      </c>
      <c r="G41" s="61">
        <v>1436476.72</v>
      </c>
      <c r="H41" s="62">
        <v>42901</v>
      </c>
    </row>
    <row r="42" spans="1:8" s="1" customFormat="1" ht="55.2" x14ac:dyDescent="0.3">
      <c r="A42" s="18" t="s">
        <v>116</v>
      </c>
      <c r="B42" s="18" t="s">
        <v>56</v>
      </c>
      <c r="C42" s="15" t="s">
        <v>118</v>
      </c>
      <c r="D42" s="15" t="s">
        <v>121</v>
      </c>
      <c r="E42" s="15" t="s">
        <v>117</v>
      </c>
      <c r="F42" s="15" t="s">
        <v>119</v>
      </c>
      <c r="G42" s="56">
        <v>3568483.51</v>
      </c>
      <c r="H42" s="62">
        <v>42901</v>
      </c>
    </row>
    <row r="43" spans="1:8" s="1" customFormat="1" ht="41.4" x14ac:dyDescent="0.3">
      <c r="A43" s="19" t="s">
        <v>139</v>
      </c>
      <c r="B43" s="13" t="s">
        <v>21</v>
      </c>
      <c r="C43" s="12" t="s">
        <v>22</v>
      </c>
      <c r="D43" s="15" t="s">
        <v>25</v>
      </c>
      <c r="E43" s="18" t="s">
        <v>23</v>
      </c>
      <c r="F43" s="20" t="s">
        <v>24</v>
      </c>
      <c r="G43" s="59">
        <v>276.81</v>
      </c>
      <c r="H43" s="46" t="s">
        <v>140</v>
      </c>
    </row>
    <row r="44" spans="1:8" s="1" customFormat="1" ht="41.4" x14ac:dyDescent="0.3">
      <c r="A44" s="19" t="s">
        <v>141</v>
      </c>
      <c r="B44" s="13" t="s">
        <v>19</v>
      </c>
      <c r="C44" s="12" t="s">
        <v>144</v>
      </c>
      <c r="D44" s="15" t="s">
        <v>142</v>
      </c>
      <c r="E44" s="18" t="s">
        <v>143</v>
      </c>
      <c r="F44" s="20" t="s">
        <v>145</v>
      </c>
      <c r="G44" s="59">
        <v>1836.95</v>
      </c>
      <c r="H44" s="46" t="s">
        <v>140</v>
      </c>
    </row>
    <row r="45" spans="1:8" s="1" customFormat="1" ht="41.4" x14ac:dyDescent="0.3">
      <c r="A45" s="19" t="s">
        <v>150</v>
      </c>
      <c r="B45" s="13" t="s">
        <v>5</v>
      </c>
      <c r="C45" s="12" t="s">
        <v>5</v>
      </c>
      <c r="D45" s="15" t="s">
        <v>151</v>
      </c>
      <c r="E45" s="18" t="s">
        <v>152</v>
      </c>
      <c r="F45" s="20" t="s">
        <v>153</v>
      </c>
      <c r="G45" s="59">
        <v>60690.67</v>
      </c>
      <c r="H45" s="46" t="s">
        <v>154</v>
      </c>
    </row>
    <row r="46" spans="1:8" s="1" customFormat="1" ht="13.8" x14ac:dyDescent="0.3">
      <c r="A46" s="78" t="s">
        <v>62</v>
      </c>
      <c r="B46" s="78"/>
      <c r="C46" s="78"/>
      <c r="D46" s="78"/>
      <c r="E46" s="78"/>
      <c r="F46" s="79"/>
      <c r="G46" s="47">
        <f>SUM(G47)</f>
        <v>1409756.81</v>
      </c>
      <c r="H46" s="48"/>
    </row>
    <row r="47" spans="1:8" s="1" customFormat="1" ht="55.2" x14ac:dyDescent="0.3">
      <c r="A47" s="16" t="s">
        <v>38</v>
      </c>
      <c r="B47" s="15" t="s">
        <v>5</v>
      </c>
      <c r="C47" s="13" t="s">
        <v>39</v>
      </c>
      <c r="D47" s="13" t="s">
        <v>41</v>
      </c>
      <c r="E47" s="16" t="s">
        <v>112</v>
      </c>
      <c r="F47" s="18" t="s">
        <v>40</v>
      </c>
      <c r="G47" s="51">
        <v>1409756.81</v>
      </c>
      <c r="H47" s="63">
        <v>42817</v>
      </c>
    </row>
    <row r="48" spans="1:8" s="1" customFormat="1" ht="13.8" x14ac:dyDescent="0.3">
      <c r="A48" s="32"/>
      <c r="B48" s="33"/>
      <c r="C48" s="34"/>
      <c r="D48" s="34"/>
      <c r="E48" s="35"/>
      <c r="F48" s="36"/>
      <c r="G48" s="67"/>
      <c r="H48" s="64"/>
    </row>
    <row r="49" spans="1:8" s="1" customFormat="1" ht="13.8" x14ac:dyDescent="0.3">
      <c r="A49" s="32"/>
      <c r="B49" s="33"/>
      <c r="C49" s="33"/>
      <c r="D49" s="33"/>
      <c r="E49" s="32"/>
      <c r="F49" s="37" t="s">
        <v>63</v>
      </c>
      <c r="G49" s="65">
        <f>SUM(G3,G6,G10,G19,G26,G28,G30,G46)</f>
        <v>20685063.550000001</v>
      </c>
      <c r="H49" s="66"/>
    </row>
    <row r="50" spans="1:8" s="29" customFormat="1" x14ac:dyDescent="0.3">
      <c r="A50" s="38"/>
      <c r="B50" s="39"/>
      <c r="C50" s="40"/>
      <c r="D50" s="40"/>
      <c r="E50" s="38"/>
      <c r="F50" s="40"/>
      <c r="G50" s="68"/>
      <c r="H50" s="43"/>
    </row>
    <row r="51" spans="1:8" s="29" customFormat="1" x14ac:dyDescent="0.3">
      <c r="A51" s="38"/>
      <c r="B51" s="39"/>
      <c r="C51" s="39"/>
      <c r="D51" s="39"/>
      <c r="E51" s="41"/>
      <c r="F51" s="39"/>
      <c r="G51" s="44"/>
      <c r="H51" s="43"/>
    </row>
    <row r="52" spans="1:8" x14ac:dyDescent="0.3">
      <c r="A52" s="30"/>
      <c r="B52" s="31"/>
      <c r="C52" s="31"/>
      <c r="D52" s="31"/>
      <c r="E52" s="30"/>
      <c r="F52" s="31"/>
    </row>
    <row r="53" spans="1:8" x14ac:dyDescent="0.3">
      <c r="C53" s="8"/>
      <c r="D53" s="8"/>
      <c r="E53" s="10"/>
      <c r="F53" s="8"/>
    </row>
    <row r="54" spans="1:8" x14ac:dyDescent="0.3">
      <c r="C54" s="8"/>
      <c r="D54" s="8"/>
      <c r="E54" s="10"/>
      <c r="F54" s="8"/>
    </row>
    <row r="55" spans="1:8" x14ac:dyDescent="0.3">
      <c r="C55" s="8"/>
      <c r="D55" s="8"/>
      <c r="E55" s="10"/>
      <c r="F55" s="8"/>
    </row>
    <row r="56" spans="1:8" x14ac:dyDescent="0.3">
      <c r="C56" s="8"/>
      <c r="D56" s="8"/>
      <c r="E56" s="10"/>
      <c r="F56" s="8"/>
    </row>
    <row r="57" spans="1:8" x14ac:dyDescent="0.3">
      <c r="C57" s="8"/>
      <c r="D57" s="8"/>
      <c r="E57" s="10"/>
      <c r="F57" s="8"/>
    </row>
    <row r="58" spans="1:8" x14ac:dyDescent="0.3">
      <c r="C58" s="8"/>
      <c r="D58" s="8"/>
      <c r="E58" s="10"/>
      <c r="F58" s="8"/>
    </row>
    <row r="59" spans="1:8" x14ac:dyDescent="0.3">
      <c r="C59" s="8"/>
      <c r="D59" s="8"/>
      <c r="E59" s="10"/>
      <c r="F59" s="8"/>
    </row>
    <row r="60" spans="1:8" x14ac:dyDescent="0.3">
      <c r="C60" s="8"/>
      <c r="D60" s="8"/>
      <c r="E60" s="10"/>
      <c r="F60" s="8"/>
    </row>
    <row r="61" spans="1:8" x14ac:dyDescent="0.3">
      <c r="C61" s="8"/>
      <c r="D61" s="8"/>
      <c r="E61" s="10"/>
      <c r="F61" s="8"/>
    </row>
    <row r="62" spans="1:8" x14ac:dyDescent="0.3">
      <c r="C62" s="8"/>
      <c r="D62" s="8"/>
      <c r="E62" s="10"/>
      <c r="F62" s="8"/>
    </row>
    <row r="63" spans="1:8" x14ac:dyDescent="0.3">
      <c r="C63" s="8"/>
      <c r="D63" s="8"/>
      <c r="E63" s="10"/>
      <c r="F63" s="8"/>
    </row>
    <row r="64" spans="1:8" x14ac:dyDescent="0.3">
      <c r="C64" s="8"/>
      <c r="D64" s="8"/>
      <c r="E64" s="10"/>
      <c r="F64" s="8"/>
    </row>
    <row r="65" spans="3:6" x14ac:dyDescent="0.3">
      <c r="C65" s="8"/>
      <c r="D65" s="8"/>
      <c r="E65" s="10"/>
      <c r="F65" s="8"/>
    </row>
    <row r="66" spans="3:6" x14ac:dyDescent="0.3">
      <c r="C66" s="8"/>
      <c r="D66" s="8"/>
      <c r="E66" s="10"/>
      <c r="F66" s="8"/>
    </row>
    <row r="67" spans="3:6" x14ac:dyDescent="0.3">
      <c r="C67" s="8"/>
      <c r="D67" s="8"/>
      <c r="E67" s="10"/>
      <c r="F67" s="8"/>
    </row>
    <row r="68" spans="3:6" x14ac:dyDescent="0.3">
      <c r="C68" s="8"/>
      <c r="D68" s="8"/>
      <c r="E68" s="10"/>
      <c r="F68" s="8"/>
    </row>
    <row r="69" spans="3:6" x14ac:dyDescent="0.3">
      <c r="C69" s="8"/>
      <c r="D69" s="8"/>
      <c r="E69" s="10"/>
      <c r="F69" s="8"/>
    </row>
    <row r="70" spans="3:6" x14ac:dyDescent="0.3">
      <c r="C70" s="8"/>
      <c r="D70" s="8"/>
      <c r="E70" s="10"/>
      <c r="F70" s="8"/>
    </row>
    <row r="71" spans="3:6" x14ac:dyDescent="0.3">
      <c r="C71" s="8"/>
      <c r="D71" s="8"/>
      <c r="E71" s="10"/>
      <c r="F71" s="8"/>
    </row>
    <row r="72" spans="3:6" x14ac:dyDescent="0.3">
      <c r="C72" s="8"/>
      <c r="D72" s="8"/>
      <c r="E72" s="10"/>
      <c r="F72" s="8"/>
    </row>
    <row r="73" spans="3:6" x14ac:dyDescent="0.3">
      <c r="C73" s="8"/>
      <c r="D73" s="8"/>
      <c r="E73" s="10"/>
      <c r="F73" s="8"/>
    </row>
    <row r="74" spans="3:6" x14ac:dyDescent="0.3">
      <c r="C74" s="8"/>
      <c r="D74" s="8"/>
      <c r="E74" s="10"/>
      <c r="F74" s="8"/>
    </row>
    <row r="75" spans="3:6" x14ac:dyDescent="0.3">
      <c r="C75" s="8"/>
      <c r="D75" s="8"/>
      <c r="E75" s="10"/>
      <c r="F75" s="8"/>
    </row>
    <row r="76" spans="3:6" x14ac:dyDescent="0.3">
      <c r="C76" s="8"/>
      <c r="D76" s="8"/>
      <c r="E76" s="10"/>
      <c r="F76" s="8"/>
    </row>
    <row r="77" spans="3:6" x14ac:dyDescent="0.3">
      <c r="C77" s="8"/>
      <c r="D77" s="8"/>
      <c r="E77" s="10"/>
      <c r="F77" s="8"/>
    </row>
    <row r="78" spans="3:6" x14ac:dyDescent="0.3">
      <c r="C78" s="8"/>
      <c r="D78" s="8"/>
      <c r="E78" s="10"/>
      <c r="F78" s="8"/>
    </row>
    <row r="79" spans="3:6" x14ac:dyDescent="0.3">
      <c r="C79" s="8"/>
      <c r="D79" s="8"/>
      <c r="E79" s="10"/>
      <c r="F79" s="8"/>
    </row>
    <row r="80" spans="3:6" x14ac:dyDescent="0.3">
      <c r="C80" s="8"/>
      <c r="D80" s="8"/>
      <c r="E80" s="10"/>
      <c r="F80" s="8"/>
    </row>
    <row r="81" spans="3:6" x14ac:dyDescent="0.3">
      <c r="C81" s="8"/>
      <c r="D81" s="8"/>
      <c r="E81" s="10"/>
      <c r="F81" s="8"/>
    </row>
    <row r="82" spans="3:6" x14ac:dyDescent="0.3">
      <c r="C82" s="8"/>
      <c r="D82" s="8"/>
      <c r="E82" s="10"/>
      <c r="F82" s="8"/>
    </row>
    <row r="83" spans="3:6" x14ac:dyDescent="0.3">
      <c r="C83" s="8"/>
      <c r="D83" s="8"/>
      <c r="E83" s="10"/>
      <c r="F83" s="8"/>
    </row>
    <row r="84" spans="3:6" x14ac:dyDescent="0.3">
      <c r="C84" s="8"/>
      <c r="D84" s="8"/>
      <c r="E84" s="10"/>
      <c r="F84" s="8"/>
    </row>
    <row r="85" spans="3:6" x14ac:dyDescent="0.3">
      <c r="C85" s="8"/>
      <c r="D85" s="8"/>
      <c r="E85" s="10"/>
      <c r="F85" s="8"/>
    </row>
    <row r="86" spans="3:6" x14ac:dyDescent="0.3">
      <c r="C86" s="8"/>
      <c r="D86" s="8"/>
      <c r="E86" s="10"/>
      <c r="F86" s="8"/>
    </row>
    <row r="87" spans="3:6" x14ac:dyDescent="0.3">
      <c r="C87" s="8"/>
      <c r="D87" s="8"/>
      <c r="E87" s="10"/>
      <c r="F87" s="8"/>
    </row>
    <row r="88" spans="3:6" x14ac:dyDescent="0.3">
      <c r="C88" s="8"/>
      <c r="D88" s="8"/>
      <c r="E88" s="10"/>
      <c r="F88" s="8"/>
    </row>
    <row r="89" spans="3:6" x14ac:dyDescent="0.3">
      <c r="C89" s="8"/>
      <c r="D89" s="8"/>
      <c r="E89" s="10"/>
      <c r="F89" s="8"/>
    </row>
    <row r="90" spans="3:6" x14ac:dyDescent="0.3">
      <c r="C90" s="8"/>
      <c r="D90" s="8"/>
      <c r="E90" s="10"/>
      <c r="F90" s="8"/>
    </row>
    <row r="91" spans="3:6" x14ac:dyDescent="0.3">
      <c r="C91" s="8"/>
      <c r="D91" s="8"/>
      <c r="E91" s="10"/>
      <c r="F91" s="8"/>
    </row>
    <row r="92" spans="3:6" x14ac:dyDescent="0.3">
      <c r="C92" s="8"/>
      <c r="D92" s="8"/>
      <c r="E92" s="10"/>
      <c r="F92" s="8"/>
    </row>
    <row r="93" spans="3:6" x14ac:dyDescent="0.3">
      <c r="C93" s="8"/>
      <c r="D93" s="8"/>
      <c r="E93" s="10"/>
      <c r="F93" s="8"/>
    </row>
    <row r="94" spans="3:6" x14ac:dyDescent="0.3">
      <c r="C94" s="8"/>
      <c r="D94" s="8"/>
      <c r="E94" s="10"/>
      <c r="F94" s="8"/>
    </row>
    <row r="95" spans="3:6" x14ac:dyDescent="0.3">
      <c r="C95" s="8"/>
      <c r="D95" s="8"/>
      <c r="E95" s="10"/>
      <c r="F95" s="8"/>
    </row>
    <row r="96" spans="3:6" x14ac:dyDescent="0.3">
      <c r="C96" s="8"/>
      <c r="D96" s="8"/>
      <c r="E96" s="10"/>
      <c r="F96" s="8"/>
    </row>
    <row r="97" spans="3:6" x14ac:dyDescent="0.3">
      <c r="C97" s="8"/>
      <c r="D97" s="8"/>
      <c r="E97" s="10"/>
      <c r="F97" s="8"/>
    </row>
    <row r="98" spans="3:6" x14ac:dyDescent="0.3">
      <c r="C98" s="8"/>
      <c r="D98" s="8"/>
      <c r="E98" s="10"/>
      <c r="F98" s="8"/>
    </row>
    <row r="99" spans="3:6" x14ac:dyDescent="0.3">
      <c r="C99" s="8"/>
      <c r="D99" s="8"/>
      <c r="E99" s="10"/>
      <c r="F99" s="8"/>
    </row>
    <row r="100" spans="3:6" x14ac:dyDescent="0.3">
      <c r="C100" s="8"/>
      <c r="D100" s="8"/>
      <c r="E100" s="10"/>
      <c r="F100" s="8"/>
    </row>
    <row r="101" spans="3:6" x14ac:dyDescent="0.3">
      <c r="C101" s="8"/>
      <c r="D101" s="8"/>
      <c r="E101" s="10"/>
      <c r="F101" s="8"/>
    </row>
    <row r="102" spans="3:6" x14ac:dyDescent="0.3">
      <c r="C102" s="8"/>
      <c r="D102" s="8"/>
      <c r="E102" s="10"/>
      <c r="F102" s="8"/>
    </row>
    <row r="103" spans="3:6" x14ac:dyDescent="0.3">
      <c r="C103" s="8"/>
      <c r="D103" s="8"/>
      <c r="E103" s="10"/>
      <c r="F103" s="8"/>
    </row>
    <row r="104" spans="3:6" x14ac:dyDescent="0.3">
      <c r="C104" s="8"/>
      <c r="D104" s="8"/>
      <c r="E104" s="10"/>
      <c r="F104" s="8"/>
    </row>
    <row r="105" spans="3:6" x14ac:dyDescent="0.3">
      <c r="C105" s="8"/>
      <c r="D105" s="8"/>
      <c r="E105" s="10"/>
      <c r="F105" s="8"/>
    </row>
    <row r="106" spans="3:6" x14ac:dyDescent="0.3">
      <c r="C106" s="8"/>
      <c r="D106" s="8"/>
      <c r="E106" s="10"/>
      <c r="F106" s="8"/>
    </row>
    <row r="107" spans="3:6" x14ac:dyDescent="0.3">
      <c r="C107" s="8"/>
      <c r="D107" s="8"/>
      <c r="E107" s="10"/>
      <c r="F107" s="8"/>
    </row>
    <row r="108" spans="3:6" x14ac:dyDescent="0.3">
      <c r="C108" s="8"/>
      <c r="D108" s="8"/>
      <c r="E108" s="10"/>
      <c r="F108" s="8"/>
    </row>
    <row r="109" spans="3:6" x14ac:dyDescent="0.3">
      <c r="C109" s="8"/>
      <c r="D109" s="8"/>
      <c r="E109" s="10"/>
      <c r="F109" s="8"/>
    </row>
    <row r="110" spans="3:6" x14ac:dyDescent="0.3">
      <c r="C110" s="8"/>
      <c r="D110" s="8"/>
      <c r="E110" s="10"/>
      <c r="F110" s="8"/>
    </row>
    <row r="111" spans="3:6" x14ac:dyDescent="0.3">
      <c r="C111" s="8"/>
      <c r="D111" s="8"/>
      <c r="E111" s="10"/>
      <c r="F111" s="8"/>
    </row>
    <row r="112" spans="3:6" x14ac:dyDescent="0.3">
      <c r="C112" s="8"/>
      <c r="D112" s="8"/>
      <c r="E112" s="10"/>
      <c r="F112" s="8"/>
    </row>
    <row r="113" spans="3:6" x14ac:dyDescent="0.3">
      <c r="C113" s="8"/>
      <c r="D113" s="8"/>
      <c r="E113" s="10"/>
      <c r="F113" s="8"/>
    </row>
    <row r="114" spans="3:6" x14ac:dyDescent="0.3">
      <c r="C114" s="8"/>
      <c r="D114" s="8"/>
      <c r="E114" s="10"/>
      <c r="F114" s="8"/>
    </row>
    <row r="115" spans="3:6" x14ac:dyDescent="0.3">
      <c r="C115" s="8"/>
      <c r="D115" s="8"/>
      <c r="E115" s="10"/>
      <c r="F115" s="8"/>
    </row>
    <row r="116" spans="3:6" x14ac:dyDescent="0.3">
      <c r="C116" s="8"/>
      <c r="D116" s="8"/>
      <c r="E116" s="10"/>
      <c r="F116" s="8"/>
    </row>
    <row r="117" spans="3:6" x14ac:dyDescent="0.3">
      <c r="C117" s="8"/>
      <c r="D117" s="8"/>
      <c r="E117" s="10"/>
      <c r="F117" s="8"/>
    </row>
    <row r="118" spans="3:6" x14ac:dyDescent="0.3">
      <c r="C118" s="8"/>
      <c r="D118" s="8"/>
      <c r="E118" s="10"/>
      <c r="F118" s="8"/>
    </row>
    <row r="119" spans="3:6" x14ac:dyDescent="0.3">
      <c r="C119" s="8"/>
      <c r="D119" s="8"/>
      <c r="E119" s="10"/>
      <c r="F119" s="8"/>
    </row>
    <row r="120" spans="3:6" x14ac:dyDescent="0.3">
      <c r="C120" s="8"/>
      <c r="D120" s="8"/>
      <c r="E120" s="10"/>
      <c r="F120" s="8"/>
    </row>
    <row r="121" spans="3:6" x14ac:dyDescent="0.3">
      <c r="C121" s="8"/>
      <c r="D121" s="8"/>
      <c r="E121" s="10"/>
      <c r="F121" s="8"/>
    </row>
    <row r="122" spans="3:6" x14ac:dyDescent="0.3">
      <c r="C122" s="8"/>
      <c r="D122" s="8"/>
      <c r="E122" s="10"/>
      <c r="F122" s="8"/>
    </row>
    <row r="123" spans="3:6" x14ac:dyDescent="0.3">
      <c r="C123" s="8"/>
      <c r="D123" s="8"/>
      <c r="E123" s="10"/>
      <c r="F123" s="8"/>
    </row>
    <row r="124" spans="3:6" x14ac:dyDescent="0.3">
      <c r="C124" s="8"/>
      <c r="D124" s="8"/>
      <c r="E124" s="10"/>
      <c r="F124" s="8"/>
    </row>
    <row r="125" spans="3:6" x14ac:dyDescent="0.3">
      <c r="C125" s="8"/>
      <c r="D125" s="8"/>
      <c r="E125" s="10"/>
      <c r="F125" s="8"/>
    </row>
    <row r="126" spans="3:6" x14ac:dyDescent="0.3">
      <c r="C126" s="8"/>
      <c r="D126" s="8"/>
      <c r="E126" s="10"/>
      <c r="F126" s="8"/>
    </row>
    <row r="127" spans="3:6" x14ac:dyDescent="0.3">
      <c r="C127" s="8"/>
      <c r="D127" s="8"/>
      <c r="E127" s="10"/>
      <c r="F127" s="8"/>
    </row>
    <row r="128" spans="3:6" x14ac:dyDescent="0.3">
      <c r="C128" s="8"/>
      <c r="D128" s="8"/>
      <c r="E128" s="10"/>
      <c r="F128" s="8"/>
    </row>
    <row r="129" spans="3:6" x14ac:dyDescent="0.3">
      <c r="C129" s="8"/>
      <c r="D129" s="8"/>
      <c r="E129" s="10"/>
      <c r="F129" s="8"/>
    </row>
    <row r="130" spans="3:6" x14ac:dyDescent="0.3">
      <c r="C130" s="8"/>
      <c r="D130" s="8"/>
      <c r="E130" s="10"/>
      <c r="F130" s="8"/>
    </row>
    <row r="131" spans="3:6" x14ac:dyDescent="0.3">
      <c r="C131" s="8"/>
      <c r="D131" s="8"/>
      <c r="E131" s="10"/>
      <c r="F131" s="8"/>
    </row>
    <row r="132" spans="3:6" x14ac:dyDescent="0.3">
      <c r="C132" s="8"/>
      <c r="D132" s="8"/>
      <c r="E132" s="10"/>
      <c r="F132" s="8"/>
    </row>
    <row r="133" spans="3:6" x14ac:dyDescent="0.3">
      <c r="C133" s="8"/>
      <c r="D133" s="8"/>
      <c r="E133" s="10"/>
      <c r="F133" s="8"/>
    </row>
    <row r="134" spans="3:6" x14ac:dyDescent="0.3">
      <c r="C134" s="8"/>
      <c r="D134" s="8"/>
      <c r="E134" s="10"/>
      <c r="F134" s="8"/>
    </row>
    <row r="135" spans="3:6" x14ac:dyDescent="0.3">
      <c r="C135" s="8"/>
      <c r="D135" s="8"/>
      <c r="E135" s="10"/>
      <c r="F135" s="8"/>
    </row>
    <row r="136" spans="3:6" x14ac:dyDescent="0.3">
      <c r="C136" s="8"/>
      <c r="D136" s="8"/>
      <c r="E136" s="10"/>
      <c r="F136" s="8"/>
    </row>
    <row r="137" spans="3:6" x14ac:dyDescent="0.3">
      <c r="C137" s="8"/>
      <c r="D137" s="8"/>
      <c r="E137" s="10"/>
      <c r="F137" s="8"/>
    </row>
    <row r="138" spans="3:6" x14ac:dyDescent="0.3">
      <c r="C138" s="8"/>
      <c r="D138" s="8"/>
      <c r="E138" s="10"/>
      <c r="F138" s="8"/>
    </row>
    <row r="139" spans="3:6" x14ac:dyDescent="0.3">
      <c r="C139" s="8"/>
      <c r="D139" s="8"/>
      <c r="E139" s="10"/>
      <c r="F139" s="8"/>
    </row>
    <row r="140" spans="3:6" x14ac:dyDescent="0.3">
      <c r="C140" s="8"/>
      <c r="D140" s="8"/>
      <c r="E140" s="10"/>
      <c r="F140" s="8"/>
    </row>
    <row r="141" spans="3:6" x14ac:dyDescent="0.3">
      <c r="C141" s="8"/>
      <c r="D141" s="8"/>
      <c r="E141" s="10"/>
      <c r="F141" s="8"/>
    </row>
    <row r="142" spans="3:6" x14ac:dyDescent="0.3">
      <c r="C142" s="8"/>
      <c r="D142" s="8"/>
      <c r="E142" s="10"/>
      <c r="F142" s="8"/>
    </row>
    <row r="143" spans="3:6" x14ac:dyDescent="0.3">
      <c r="C143" s="8"/>
      <c r="D143" s="8"/>
      <c r="E143" s="10"/>
      <c r="F143" s="8"/>
    </row>
    <row r="144" spans="3:6" x14ac:dyDescent="0.3">
      <c r="C144" s="8"/>
      <c r="D144" s="8"/>
      <c r="E144" s="10"/>
      <c r="F144" s="8"/>
    </row>
    <row r="145" spans="3:6" x14ac:dyDescent="0.3">
      <c r="C145" s="8"/>
      <c r="D145" s="8"/>
      <c r="E145" s="10"/>
      <c r="F145" s="8"/>
    </row>
    <row r="146" spans="3:6" x14ac:dyDescent="0.3">
      <c r="C146" s="8"/>
      <c r="D146" s="8"/>
      <c r="E146" s="10"/>
      <c r="F146" s="8"/>
    </row>
    <row r="147" spans="3:6" x14ac:dyDescent="0.3">
      <c r="C147" s="8"/>
      <c r="D147" s="8"/>
      <c r="E147" s="10"/>
      <c r="F147" s="8"/>
    </row>
    <row r="148" spans="3:6" x14ac:dyDescent="0.3">
      <c r="C148" s="8"/>
      <c r="D148" s="8"/>
      <c r="E148" s="10"/>
      <c r="F148" s="8"/>
    </row>
    <row r="149" spans="3:6" x14ac:dyDescent="0.3">
      <c r="C149" s="8"/>
      <c r="D149" s="8"/>
      <c r="E149" s="10"/>
      <c r="F149" s="8"/>
    </row>
    <row r="150" spans="3:6" x14ac:dyDescent="0.3">
      <c r="C150" s="8"/>
      <c r="D150" s="8"/>
      <c r="E150" s="10"/>
      <c r="F150" s="8"/>
    </row>
    <row r="151" spans="3:6" x14ac:dyDescent="0.3">
      <c r="C151" s="8"/>
      <c r="D151" s="8"/>
      <c r="E151" s="10"/>
      <c r="F151" s="8"/>
    </row>
    <row r="152" spans="3:6" x14ac:dyDescent="0.3">
      <c r="C152" s="8"/>
      <c r="D152" s="8"/>
      <c r="E152" s="10"/>
      <c r="F152" s="8"/>
    </row>
    <row r="153" spans="3:6" x14ac:dyDescent="0.3">
      <c r="C153" s="8"/>
      <c r="D153" s="8"/>
      <c r="E153" s="10"/>
      <c r="F153" s="8"/>
    </row>
    <row r="154" spans="3:6" x14ac:dyDescent="0.3">
      <c r="C154" s="8"/>
      <c r="D154" s="8"/>
      <c r="E154" s="10"/>
      <c r="F154" s="8"/>
    </row>
    <row r="155" spans="3:6" x14ac:dyDescent="0.3">
      <c r="C155" s="8"/>
      <c r="D155" s="8"/>
      <c r="E155" s="10"/>
      <c r="F155" s="8"/>
    </row>
    <row r="156" spans="3:6" x14ac:dyDescent="0.3">
      <c r="C156" s="8"/>
      <c r="D156" s="8"/>
      <c r="E156" s="10"/>
      <c r="F156" s="8"/>
    </row>
    <row r="157" spans="3:6" x14ac:dyDescent="0.3">
      <c r="C157" s="8"/>
      <c r="D157" s="8"/>
      <c r="E157" s="10"/>
      <c r="F157" s="8"/>
    </row>
    <row r="158" spans="3:6" x14ac:dyDescent="0.3">
      <c r="C158" s="8"/>
      <c r="D158" s="8"/>
      <c r="E158" s="10"/>
      <c r="F158" s="8"/>
    </row>
    <row r="159" spans="3:6" x14ac:dyDescent="0.3">
      <c r="C159" s="8"/>
      <c r="D159" s="8"/>
      <c r="E159" s="10"/>
      <c r="F159" s="8"/>
    </row>
    <row r="160" spans="3:6" x14ac:dyDescent="0.3">
      <c r="C160" s="8"/>
      <c r="D160" s="8"/>
      <c r="E160" s="10"/>
      <c r="F160" s="8"/>
    </row>
    <row r="161" spans="3:6" x14ac:dyDescent="0.3">
      <c r="C161" s="8"/>
      <c r="D161" s="8"/>
      <c r="E161" s="10"/>
      <c r="F161" s="8"/>
    </row>
    <row r="162" spans="3:6" x14ac:dyDescent="0.3">
      <c r="C162" s="8"/>
      <c r="D162" s="8"/>
      <c r="E162" s="10"/>
      <c r="F162" s="8"/>
    </row>
    <row r="163" spans="3:6" x14ac:dyDescent="0.3">
      <c r="C163" s="8"/>
      <c r="D163" s="8"/>
      <c r="E163" s="10"/>
      <c r="F163" s="8"/>
    </row>
    <row r="164" spans="3:6" x14ac:dyDescent="0.3">
      <c r="C164" s="8"/>
      <c r="D164" s="8"/>
      <c r="E164" s="10"/>
      <c r="F164" s="8"/>
    </row>
    <row r="165" spans="3:6" x14ac:dyDescent="0.3">
      <c r="C165" s="8"/>
      <c r="D165" s="8"/>
      <c r="E165" s="10"/>
      <c r="F165" s="8"/>
    </row>
    <row r="166" spans="3:6" x14ac:dyDescent="0.3">
      <c r="C166" s="8"/>
      <c r="D166" s="8"/>
      <c r="E166" s="10"/>
      <c r="F166" s="8"/>
    </row>
    <row r="167" spans="3:6" x14ac:dyDescent="0.3">
      <c r="C167" s="8"/>
      <c r="D167" s="8"/>
      <c r="E167" s="10"/>
      <c r="F167" s="8"/>
    </row>
    <row r="168" spans="3:6" x14ac:dyDescent="0.3">
      <c r="C168" s="8"/>
      <c r="D168" s="8"/>
      <c r="E168" s="10"/>
      <c r="F168" s="8"/>
    </row>
    <row r="169" spans="3:6" x14ac:dyDescent="0.3">
      <c r="C169" s="8"/>
      <c r="D169" s="8"/>
      <c r="E169" s="10"/>
      <c r="F169" s="8"/>
    </row>
    <row r="170" spans="3:6" x14ac:dyDescent="0.3">
      <c r="C170" s="8"/>
      <c r="D170" s="8"/>
      <c r="E170" s="10"/>
      <c r="F170" s="8"/>
    </row>
  </sheetData>
  <mergeCells count="9">
    <mergeCell ref="A1:H1"/>
    <mergeCell ref="A10:F10"/>
    <mergeCell ref="A28:F28"/>
    <mergeCell ref="A46:F46"/>
    <mergeCell ref="A30:F30"/>
    <mergeCell ref="A19:F19"/>
    <mergeCell ref="A3:F3"/>
    <mergeCell ref="A6:F6"/>
    <mergeCell ref="A26:F26"/>
  </mergeCells>
  <pageMargins left="0.31496062992125984" right="0.31496062992125984" top="0.35433070866141736" bottom="0.35433070866141736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DE023C1C457498E5C0D3C8AD32B1D" ma:contentTypeVersion="0" ma:contentTypeDescription="Een nieuw document maken." ma:contentTypeScope="" ma:versionID="c291f50812eb486deb4147c445f15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9c28c56c57fd7a91a77542557caa16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4503C3-6C6E-4C85-9C00-FD1BF7F184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4CA86D-E8C6-4947-8BBE-33D5547C88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3932-61AE-415D-A47D-5876F6DB0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2017</vt:lpstr>
      <vt:lpstr>Blad16</vt:lpstr>
      <vt:lpstr>Blad17</vt:lpstr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Boterbergh, Niky</cp:lastModifiedBy>
  <cp:lastPrinted>2017-06-26T07:12:44Z</cp:lastPrinted>
  <dcterms:created xsi:type="dcterms:W3CDTF">2011-12-02T08:11:51Z</dcterms:created>
  <dcterms:modified xsi:type="dcterms:W3CDTF">2017-10-05T08:43:53Z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0x010100F1ADE023C1C457498E5C0D3C8AD32B1D</vt:lpwstr>
  </property>
  <property fmtid="{D5CDD505-2E9C-101B-9397-08002B2CF9AE}" pid="3" name="IsMyDocuments">
    <vt:bool>true</vt:bool>
  </property>
</Properties>
</file>